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180" windowHeight="73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48" i="1" l="1"/>
  <c r="H48" i="1"/>
  <c r="G48" i="1"/>
  <c r="F48" i="1"/>
  <c r="E48" i="1"/>
  <c r="D48" i="1"/>
  <c r="I48" i="1" s="1"/>
  <c r="U47" i="1"/>
  <c r="T47" i="1"/>
  <c r="S47" i="1"/>
  <c r="V47" i="1" s="1"/>
  <c r="P47" i="1"/>
  <c r="I47" i="1"/>
  <c r="U46" i="1"/>
  <c r="T46" i="1"/>
  <c r="S46" i="1"/>
  <c r="R46" i="1"/>
  <c r="V46" i="1" s="1"/>
  <c r="P46" i="1"/>
  <c r="I46" i="1"/>
  <c r="T45" i="1"/>
  <c r="S45" i="1"/>
  <c r="V45" i="1" s="1"/>
  <c r="R45" i="1"/>
  <c r="P45" i="1"/>
  <c r="I45" i="1"/>
  <c r="U44" i="1"/>
  <c r="T44" i="1"/>
  <c r="S44" i="1"/>
  <c r="R44" i="1"/>
  <c r="V44" i="1" s="1"/>
  <c r="P44" i="1"/>
  <c r="I44" i="1"/>
  <c r="U43" i="1"/>
  <c r="T43" i="1"/>
  <c r="S43" i="1"/>
  <c r="R43" i="1"/>
  <c r="V43" i="1" s="1"/>
  <c r="P43" i="1"/>
  <c r="I43" i="1"/>
  <c r="U42" i="1"/>
  <c r="T42" i="1"/>
  <c r="V42" i="1" s="1"/>
  <c r="S42" i="1"/>
  <c r="P42" i="1"/>
  <c r="I42" i="1"/>
  <c r="U41" i="1"/>
  <c r="T41" i="1"/>
  <c r="S41" i="1"/>
  <c r="R41" i="1"/>
  <c r="V41" i="1" s="1"/>
  <c r="P41" i="1"/>
  <c r="I41" i="1"/>
  <c r="U40" i="1"/>
  <c r="T40" i="1"/>
  <c r="S40" i="1"/>
  <c r="R40" i="1"/>
  <c r="V40" i="1" s="1"/>
  <c r="P40" i="1"/>
  <c r="I40" i="1"/>
  <c r="U39" i="1"/>
  <c r="T39" i="1"/>
  <c r="V39" i="1" s="1"/>
  <c r="S39" i="1"/>
  <c r="P39" i="1"/>
  <c r="I39" i="1"/>
  <c r="V38" i="1"/>
  <c r="U38" i="1"/>
  <c r="T38" i="1"/>
  <c r="S38" i="1"/>
  <c r="R38" i="1"/>
  <c r="P38" i="1"/>
  <c r="I38" i="1"/>
  <c r="U37" i="1"/>
  <c r="V37" i="1" s="1"/>
  <c r="T37" i="1"/>
  <c r="P37" i="1"/>
  <c r="I37" i="1"/>
  <c r="U36" i="1"/>
  <c r="T36" i="1"/>
  <c r="S36" i="1"/>
  <c r="R36" i="1"/>
  <c r="V36" i="1" s="1"/>
  <c r="P36" i="1"/>
  <c r="I36" i="1"/>
  <c r="U35" i="1"/>
  <c r="V35" i="1" s="1"/>
  <c r="T35" i="1"/>
  <c r="S35" i="1"/>
  <c r="P35" i="1"/>
  <c r="I35" i="1"/>
  <c r="U34" i="1"/>
  <c r="R34" i="1"/>
  <c r="V34" i="1" s="1"/>
  <c r="P34" i="1"/>
  <c r="I34" i="1"/>
  <c r="U33" i="1"/>
  <c r="T33" i="1"/>
  <c r="S33" i="1"/>
  <c r="R33" i="1"/>
  <c r="V33" i="1" s="1"/>
  <c r="P33" i="1"/>
  <c r="I33" i="1"/>
  <c r="U32" i="1"/>
  <c r="T32" i="1"/>
  <c r="S32" i="1"/>
  <c r="V32" i="1" s="1"/>
  <c r="P32" i="1"/>
  <c r="I32" i="1"/>
  <c r="U30" i="1"/>
  <c r="V30" i="1" s="1"/>
  <c r="T30" i="1"/>
  <c r="S30" i="1"/>
  <c r="P30" i="1"/>
  <c r="I30" i="1"/>
  <c r="U29" i="1"/>
  <c r="U48" i="1" s="1"/>
  <c r="T29" i="1"/>
  <c r="T48" i="1" s="1"/>
  <c r="S29" i="1"/>
  <c r="S48" i="1" s="1"/>
  <c r="R29" i="1"/>
  <c r="R48" i="1" s="1"/>
  <c r="P29" i="1"/>
  <c r="I29" i="1"/>
  <c r="O22" i="1"/>
  <c r="N22" i="1"/>
  <c r="M22" i="1"/>
  <c r="L22" i="1"/>
  <c r="K22" i="1"/>
  <c r="P22" i="1" s="1"/>
  <c r="I22" i="1"/>
  <c r="V21" i="1"/>
  <c r="P21" i="1"/>
  <c r="I21" i="1"/>
  <c r="U20" i="1"/>
  <c r="T20" i="1"/>
  <c r="S20" i="1"/>
  <c r="R20" i="1"/>
  <c r="V20" i="1" s="1"/>
  <c r="P20" i="1"/>
  <c r="I20" i="1"/>
  <c r="V19" i="1"/>
  <c r="P19" i="1"/>
  <c r="I19" i="1"/>
  <c r="U18" i="1"/>
  <c r="T18" i="1"/>
  <c r="S18" i="1"/>
  <c r="R18" i="1"/>
  <c r="V18" i="1" s="1"/>
  <c r="P18" i="1"/>
  <c r="I18" i="1"/>
  <c r="V17" i="1"/>
  <c r="P17" i="1"/>
  <c r="I17" i="1"/>
  <c r="V16" i="1"/>
  <c r="P16" i="1"/>
  <c r="I16" i="1"/>
  <c r="U15" i="1"/>
  <c r="T15" i="1"/>
  <c r="S15" i="1"/>
  <c r="R15" i="1"/>
  <c r="V15" i="1" s="1"/>
  <c r="P15" i="1"/>
  <c r="I15" i="1"/>
  <c r="V14" i="1"/>
  <c r="P14" i="1"/>
  <c r="I14" i="1"/>
  <c r="U13" i="1"/>
  <c r="T13" i="1"/>
  <c r="S13" i="1"/>
  <c r="R13" i="1"/>
  <c r="V13" i="1" s="1"/>
  <c r="P13" i="1"/>
  <c r="I13" i="1"/>
  <c r="V12" i="1"/>
  <c r="P12" i="1"/>
  <c r="I12" i="1"/>
  <c r="U11" i="1"/>
  <c r="T11" i="1"/>
  <c r="S11" i="1"/>
  <c r="R11" i="1"/>
  <c r="V11" i="1" s="1"/>
  <c r="P11" i="1"/>
  <c r="I11" i="1"/>
  <c r="U10" i="1"/>
  <c r="T10" i="1"/>
  <c r="S10" i="1"/>
  <c r="R10" i="1"/>
  <c r="V10" i="1" s="1"/>
  <c r="P10" i="1"/>
  <c r="I10" i="1"/>
  <c r="U9" i="1"/>
  <c r="T9" i="1"/>
  <c r="S9" i="1"/>
  <c r="R9" i="1"/>
  <c r="V9" i="1" s="1"/>
  <c r="P9" i="1"/>
  <c r="I9" i="1"/>
  <c r="U8" i="1"/>
  <c r="T8" i="1"/>
  <c r="S8" i="1"/>
  <c r="R8" i="1"/>
  <c r="V8" i="1" s="1"/>
  <c r="P8" i="1"/>
  <c r="I8" i="1"/>
  <c r="U7" i="1"/>
  <c r="T7" i="1"/>
  <c r="S7" i="1"/>
  <c r="R7" i="1"/>
  <c r="V7" i="1" s="1"/>
  <c r="P7" i="1"/>
  <c r="I7" i="1"/>
  <c r="U6" i="1"/>
  <c r="T6" i="1"/>
  <c r="S6" i="1"/>
  <c r="R6" i="1"/>
  <c r="V6" i="1" s="1"/>
  <c r="P6" i="1"/>
  <c r="I6" i="1"/>
  <c r="U5" i="1"/>
  <c r="U22" i="1" s="1"/>
  <c r="T5" i="1"/>
  <c r="T22" i="1" s="1"/>
  <c r="S5" i="1"/>
  <c r="S22" i="1" s="1"/>
  <c r="R5" i="1"/>
  <c r="V5" i="1" s="1"/>
  <c r="P5" i="1"/>
  <c r="I5" i="1"/>
  <c r="V48" i="1" l="1"/>
  <c r="R22" i="1"/>
  <c r="V22" i="1" s="1"/>
  <c r="V29" i="1"/>
</calcChain>
</file>

<file path=xl/sharedStrings.xml><?xml version="1.0" encoding="utf-8"?>
<sst xmlns="http://schemas.openxmlformats.org/spreadsheetml/2006/main" count="105" uniqueCount="57">
  <si>
    <t>Revenue Comparison</t>
  </si>
  <si>
    <t>LT1</t>
  </si>
  <si>
    <t>ENC</t>
  </si>
  <si>
    <t xml:space="preserve">Area of Site </t>
  </si>
  <si>
    <t xml:space="preserve">Objective </t>
  </si>
  <si>
    <t>Required Revenue Operations</t>
  </si>
  <si>
    <t>Year 1</t>
  </si>
  <si>
    <t>Year 2</t>
  </si>
  <si>
    <t>Year 3</t>
  </si>
  <si>
    <t>Year 4</t>
  </si>
  <si>
    <t>Year 5</t>
  </si>
  <si>
    <t>Tot</t>
  </si>
  <si>
    <t>The Car Park</t>
  </si>
  <si>
    <t>To provide a suitable entrance to the site for quiet recreation</t>
  </si>
  <si>
    <t>Trimming of the Shrubs and Trees to keep car park spaces clear and enhance visibility for parking cars</t>
  </si>
  <si>
    <t>Barrier opening and closing per annum (by contractor)</t>
  </si>
  <si>
    <t xml:space="preserve">The Picnic Meadow </t>
  </si>
  <si>
    <t>Monthly mowing during the growing season to create short grass for games and picnics</t>
  </si>
  <si>
    <t>Maintenance of signs, picnic benches, kissing gates, bridle gates and fences</t>
  </si>
  <si>
    <t>The Central Meadow</t>
  </si>
  <si>
    <t>To restore and maintain the species rich nature of the grassland and provide an area for quiet recreation</t>
  </si>
  <si>
    <t>Annual cut and removal of the grassland with arisings collected and composted on site.</t>
  </si>
  <si>
    <t>Hand Removal of Scrub</t>
  </si>
  <si>
    <t xml:space="preserve">The Whitestones </t>
  </si>
  <si>
    <t>To restore and maintain the species rich nature of the grassland and provide an area for quiet recreation.</t>
  </si>
  <si>
    <t>Graze with cattle through the autumn and winter (September-February) to achieve a sward height of between 5cm and 10cm in October/November. Spring grazing is permitted 1 year in 3 to further knock back the scrub (March and April only). Grazing Incentive/Shepherding costs.</t>
  </si>
  <si>
    <r>
      <t>Removal of scrub by hand, approx. 1/20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per annum. (Contractors)</t>
    </r>
  </si>
  <si>
    <t>Maintenance of Fencing, Kissing gates and Bridle gates</t>
  </si>
  <si>
    <t xml:space="preserve">The Gullet </t>
  </si>
  <si>
    <t>To restore and maintain the species rich nature of the grassland to meet the SSSI ‘favourable condition’ status and provide an area for quiet recreation.</t>
  </si>
  <si>
    <t>Graze with cattle through the autumn and winter (September-February) to achieve a sward height of between 5cm and 10cm in October/November. Spring grazing is permitted 1 year in 3 to further knock back the scrub (March and April only). Grazing incentive/shepherding costs.</t>
  </si>
  <si>
    <r>
      <t>Removal of scrub by hand, approx. 1/20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per annum.(Contractors)</t>
    </r>
  </si>
  <si>
    <r>
      <t>Further removal of scrub by hand, approx. 1/20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per annum.(Contractors) assuming funding is approved</t>
    </r>
  </si>
  <si>
    <t xml:space="preserve">The Wood </t>
  </si>
  <si>
    <t>Co-ordinate with WT</t>
  </si>
  <si>
    <t>Total Revenue Annual Costs</t>
  </si>
  <si>
    <t>Budget costs are indicative and should be considered as potentail costs to help achieve the outcome.</t>
  </si>
  <si>
    <t>Required Capital Items</t>
  </si>
  <si>
    <t>TOT</t>
  </si>
  <si>
    <t>Overall</t>
  </si>
  <si>
    <t>Better communications</t>
  </si>
  <si>
    <t>Set up App or Facebook page</t>
  </si>
  <si>
    <t>Responsible dog use/community engagement</t>
  </si>
  <si>
    <t>Dog ambassador programme (LT Costs)</t>
  </si>
  <si>
    <t>Physical improvements to be agreed with steering group</t>
  </si>
  <si>
    <t>Tbc</t>
  </si>
  <si>
    <t>Security Bollard Replacement</t>
  </si>
  <si>
    <t>Security Barrier and height barrier replacement</t>
  </si>
  <si>
    <t>Replacement picnic tables (aspiration)</t>
  </si>
  <si>
    <t>Provision of new signage to detail areas under grazing</t>
  </si>
  <si>
    <t>Provision of new interpretation around heritage and nature conservation value</t>
  </si>
  <si>
    <t>Replacement of dog bins and litter bins</t>
  </si>
  <si>
    <t>Access and way marking improvements</t>
  </si>
  <si>
    <t xml:space="preserve">Reconfiguration of Stock fencing </t>
  </si>
  <si>
    <t>Roadside Fence replacement</t>
  </si>
  <si>
    <t>Board walk replacement</t>
  </si>
  <si>
    <t>Total Capital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</si>
</sst>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164" formatCode="&quot;£&quot;#,##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2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justify" vertical="center" wrapText="1"/>
    </xf>
    <xf numFmtId="6" fontId="0" fillId="0" borderId="1" xfId="0" applyNumberFormat="1" applyFont="1" applyBorder="1" applyAlignment="1">
      <alignment horizontal="center" vertical="center" wrapText="1"/>
    </xf>
    <xf numFmtId="6" fontId="0" fillId="0" borderId="1" xfId="0" applyNumberFormat="1" applyFont="1" applyBorder="1" applyAlignment="1">
      <alignment horizontal="center" vertical="center" wrapText="1"/>
    </xf>
    <xf numFmtId="6" fontId="0" fillId="0" borderId="0" xfId="0" applyNumberFormat="1" applyFont="1" applyBorder="1" applyAlignment="1">
      <alignment horizontal="center" vertical="center" wrapText="1"/>
    </xf>
    <xf numFmtId="6" fontId="0" fillId="0" borderId="2" xfId="0" applyNumberFormat="1" applyFont="1" applyBorder="1" applyAlignment="1">
      <alignment horizontal="center" vertical="center" wrapText="1"/>
    </xf>
    <xf numFmtId="6" fontId="0" fillId="2" borderId="1" xfId="0" applyNumberFormat="1" applyFont="1" applyFill="1" applyBorder="1"/>
    <xf numFmtId="6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6" fontId="0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6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6" fontId="0" fillId="2" borderId="1" xfId="0" applyNumberFormat="1" applyFont="1" applyFill="1" applyBorder="1" applyAlignment="1">
      <alignment horizont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6" fontId="2" fillId="0" borderId="1" xfId="0" applyNumberFormat="1" applyFont="1" applyBorder="1" applyAlignment="1">
      <alignment horizontal="center" vertical="center" wrapText="1"/>
    </xf>
    <xf numFmtId="6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/>
    <xf numFmtId="6" fontId="2" fillId="2" borderId="1" xfId="0" applyNumberFormat="1" applyFont="1" applyFill="1" applyBorder="1"/>
    <xf numFmtId="6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Border="1"/>
    <xf numFmtId="164" fontId="2" fillId="2" borderId="0" xfId="0" applyNumberFormat="1" applyFont="1" applyFill="1"/>
    <xf numFmtId="0" fontId="2" fillId="0" borderId="0" xfId="0" applyFont="1" applyFill="1"/>
    <xf numFmtId="0" fontId="2" fillId="0" borderId="0" xfId="0" applyFont="1" applyFill="1" applyBorder="1"/>
    <xf numFmtId="6" fontId="2" fillId="0" borderId="0" xfId="0" applyNumberFormat="1" applyFont="1" applyFill="1"/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6" fontId="1" fillId="2" borderId="1" xfId="0" applyNumberFormat="1" applyFont="1" applyFill="1" applyBorder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6" fontId="5" fillId="0" borderId="0" xfId="0" applyNumberFormat="1" applyFont="1" applyBorder="1" applyAlignment="1">
      <alignment horizontal="center" vertical="center" wrapText="1"/>
    </xf>
    <xf numFmtId="6" fontId="4" fillId="0" borderId="1" xfId="0" applyNumberFormat="1" applyFont="1" applyBorder="1" applyAlignment="1">
      <alignment horizontal="center" vertical="center" wrapText="1"/>
    </xf>
    <xf numFmtId="6" fontId="4" fillId="0" borderId="0" xfId="0" applyNumberFormat="1" applyFont="1" applyBorder="1" applyAlignment="1">
      <alignment horizontal="center" vertical="center" wrapText="1"/>
    </xf>
    <xf numFmtId="6" fontId="4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8"/>
  <sheetViews>
    <sheetView tabSelected="1" workbookViewId="0">
      <selection activeCell="B5" sqref="B5:B7"/>
    </sheetView>
  </sheetViews>
  <sheetFormatPr defaultColWidth="14.7109375" defaultRowHeight="15" x14ac:dyDescent="0.25"/>
  <cols>
    <col min="1" max="1" width="14.7109375" style="2"/>
    <col min="2" max="2" width="26.7109375" style="2" customWidth="1"/>
    <col min="3" max="3" width="43.85546875" style="2" customWidth="1"/>
    <col min="4" max="8" width="7.5703125" style="2" hidden="1" customWidth="1"/>
    <col min="9" max="9" width="8.5703125" style="2" hidden="1" customWidth="1"/>
    <col min="10" max="10" width="3.42578125" style="2" hidden="1" customWidth="1"/>
    <col min="11" max="15" width="7.5703125" style="2" hidden="1" customWidth="1"/>
    <col min="16" max="16" width="8.5703125" style="2" hidden="1" customWidth="1"/>
    <col min="17" max="17" width="4.28515625" style="3" customWidth="1"/>
    <col min="18" max="21" width="7.5703125" style="2" bestFit="1" customWidth="1"/>
    <col min="22" max="22" width="10.5703125" style="2" bestFit="1" customWidth="1"/>
    <col min="23" max="23" width="3.42578125" style="2" customWidth="1"/>
    <col min="24" max="16384" width="14.7109375" style="2"/>
  </cols>
  <sheetData>
    <row r="2" spans="1:22" x14ac:dyDescent="0.25">
      <c r="A2" s="1" t="s">
        <v>0</v>
      </c>
    </row>
    <row r="3" spans="1:22" x14ac:dyDescent="0.25">
      <c r="D3" s="4" t="s">
        <v>1</v>
      </c>
      <c r="E3" s="5"/>
      <c r="F3" s="5"/>
      <c r="G3" s="5"/>
      <c r="H3" s="5"/>
      <c r="I3" s="6"/>
      <c r="J3" s="7"/>
      <c r="K3" s="4" t="s">
        <v>2</v>
      </c>
      <c r="L3" s="5"/>
      <c r="M3" s="5"/>
      <c r="N3" s="5"/>
      <c r="O3" s="8"/>
      <c r="P3" s="6"/>
      <c r="Q3" s="9"/>
      <c r="R3" s="10"/>
      <c r="S3" s="10"/>
      <c r="T3" s="10"/>
      <c r="U3" s="10"/>
      <c r="V3" s="11"/>
    </row>
    <row r="4" spans="1:22" x14ac:dyDescent="0.25">
      <c r="A4" s="12" t="s">
        <v>3</v>
      </c>
      <c r="B4" s="12" t="s">
        <v>4</v>
      </c>
      <c r="C4" s="12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14"/>
      <c r="K4" s="13" t="s">
        <v>6</v>
      </c>
      <c r="L4" s="13" t="s">
        <v>7</v>
      </c>
      <c r="M4" s="13" t="s">
        <v>8</v>
      </c>
      <c r="N4" s="13" t="s">
        <v>9</v>
      </c>
      <c r="O4" s="15" t="s">
        <v>10</v>
      </c>
      <c r="P4" s="13" t="s">
        <v>11</v>
      </c>
      <c r="R4" s="16" t="s">
        <v>6</v>
      </c>
      <c r="S4" s="16" t="s">
        <v>7</v>
      </c>
      <c r="T4" s="16" t="s">
        <v>8</v>
      </c>
      <c r="U4" s="16" t="s">
        <v>9</v>
      </c>
      <c r="V4" s="16" t="s">
        <v>11</v>
      </c>
    </row>
    <row r="5" spans="1:22" x14ac:dyDescent="0.25">
      <c r="A5" s="17" t="s">
        <v>12</v>
      </c>
      <c r="B5" s="18" t="s">
        <v>13</v>
      </c>
      <c r="C5" s="19" t="s">
        <v>14</v>
      </c>
      <c r="D5" s="20">
        <v>500</v>
      </c>
      <c r="E5" s="20">
        <v>150</v>
      </c>
      <c r="F5" s="20">
        <v>150</v>
      </c>
      <c r="G5" s="20">
        <v>150</v>
      </c>
      <c r="H5" s="20">
        <v>150</v>
      </c>
      <c r="I5" s="21">
        <f t="shared" ref="I5:I22" si="0">SUM(D5:H5)</f>
        <v>1100</v>
      </c>
      <c r="J5" s="22"/>
      <c r="K5" s="20">
        <v>500</v>
      </c>
      <c r="L5" s="20">
        <v>150</v>
      </c>
      <c r="M5" s="20">
        <v>150</v>
      </c>
      <c r="N5" s="20">
        <v>150</v>
      </c>
      <c r="O5" s="23">
        <v>150</v>
      </c>
      <c r="P5" s="21">
        <f t="shared" ref="P5:P22" si="1">SUM(K5:O5)</f>
        <v>1100</v>
      </c>
      <c r="R5" s="24">
        <f>E5</f>
        <v>150</v>
      </c>
      <c r="S5" s="24">
        <f>F5</f>
        <v>150</v>
      </c>
      <c r="T5" s="24">
        <f>G5</f>
        <v>150</v>
      </c>
      <c r="U5" s="24">
        <f>H5</f>
        <v>150</v>
      </c>
      <c r="V5" s="25">
        <f>SUM(R5:U5)</f>
        <v>600</v>
      </c>
    </row>
    <row r="6" spans="1:22" ht="27.75" customHeight="1" x14ac:dyDescent="0.25">
      <c r="A6" s="17"/>
      <c r="B6" s="18"/>
      <c r="C6" s="19"/>
      <c r="D6" s="20"/>
      <c r="E6" s="20"/>
      <c r="F6" s="20"/>
      <c r="G6" s="20"/>
      <c r="H6" s="20"/>
      <c r="I6" s="21">
        <f t="shared" si="0"/>
        <v>0</v>
      </c>
      <c r="J6" s="22"/>
      <c r="K6" s="20"/>
      <c r="L6" s="20"/>
      <c r="M6" s="20"/>
      <c r="N6" s="20"/>
      <c r="O6" s="23"/>
      <c r="P6" s="21">
        <f t="shared" si="1"/>
        <v>0</v>
      </c>
      <c r="R6" s="24">
        <f>E6</f>
        <v>0</v>
      </c>
      <c r="S6" s="24">
        <f>F6</f>
        <v>0</v>
      </c>
      <c r="T6" s="24">
        <f>G6</f>
        <v>0</v>
      </c>
      <c r="U6" s="24">
        <f>H6</f>
        <v>0</v>
      </c>
      <c r="V6" s="25">
        <f>SUM(R6:U6)</f>
        <v>0</v>
      </c>
    </row>
    <row r="7" spans="1:22" ht="30" x14ac:dyDescent="0.25">
      <c r="A7" s="17"/>
      <c r="B7" s="18"/>
      <c r="C7" s="26" t="s">
        <v>15</v>
      </c>
      <c r="D7" s="21">
        <v>5500</v>
      </c>
      <c r="E7" s="21">
        <v>5500</v>
      </c>
      <c r="F7" s="21">
        <v>5500</v>
      </c>
      <c r="G7" s="21">
        <v>5550</v>
      </c>
      <c r="H7" s="21">
        <v>5550</v>
      </c>
      <c r="I7" s="21">
        <f t="shared" si="0"/>
        <v>27600</v>
      </c>
      <c r="J7" s="22"/>
      <c r="K7" s="21">
        <v>5500</v>
      </c>
      <c r="L7" s="21">
        <v>5500</v>
      </c>
      <c r="M7" s="21">
        <v>5500</v>
      </c>
      <c r="N7" s="21">
        <v>5550</v>
      </c>
      <c r="O7" s="27">
        <v>5550</v>
      </c>
      <c r="P7" s="21">
        <f t="shared" si="1"/>
        <v>27600</v>
      </c>
      <c r="R7" s="24">
        <f>E7</f>
        <v>5500</v>
      </c>
      <c r="S7" s="24">
        <f>F7</f>
        <v>5500</v>
      </c>
      <c r="T7" s="24">
        <f>G7</f>
        <v>5550</v>
      </c>
      <c r="U7" s="24">
        <f>H7</f>
        <v>5550</v>
      </c>
      <c r="V7" s="25">
        <f>SUM(R7:U7)</f>
        <v>22100</v>
      </c>
    </row>
    <row r="8" spans="1:22" ht="30" x14ac:dyDescent="0.25">
      <c r="A8" s="17" t="s">
        <v>16</v>
      </c>
      <c r="B8" s="18" t="s">
        <v>13</v>
      </c>
      <c r="C8" s="26" t="s">
        <v>17</v>
      </c>
      <c r="D8" s="21">
        <v>1500</v>
      </c>
      <c r="E8" s="21">
        <v>1500</v>
      </c>
      <c r="F8" s="21">
        <v>1500</v>
      </c>
      <c r="G8" s="21">
        <v>1500</v>
      </c>
      <c r="H8" s="21">
        <v>1500</v>
      </c>
      <c r="I8" s="21">
        <f t="shared" si="0"/>
        <v>7500</v>
      </c>
      <c r="J8" s="22"/>
      <c r="K8" s="21">
        <v>1500</v>
      </c>
      <c r="L8" s="21">
        <v>1500</v>
      </c>
      <c r="M8" s="21">
        <v>1500</v>
      </c>
      <c r="N8" s="21">
        <v>1500</v>
      </c>
      <c r="O8" s="27">
        <v>1500</v>
      </c>
      <c r="P8" s="21">
        <f t="shared" si="1"/>
        <v>7500</v>
      </c>
      <c r="R8" s="24">
        <f>E8</f>
        <v>1500</v>
      </c>
      <c r="S8" s="24">
        <f>F8</f>
        <v>1500</v>
      </c>
      <c r="T8" s="24">
        <f>G8</f>
        <v>1500</v>
      </c>
      <c r="U8" s="24">
        <f>H8</f>
        <v>1500</v>
      </c>
      <c r="V8" s="25">
        <f>SUM(R8:U8)</f>
        <v>6000</v>
      </c>
    </row>
    <row r="9" spans="1:22" ht="30" x14ac:dyDescent="0.25">
      <c r="A9" s="17"/>
      <c r="B9" s="18"/>
      <c r="C9" s="26" t="s">
        <v>18</v>
      </c>
      <c r="D9" s="21">
        <v>200</v>
      </c>
      <c r="E9" s="21">
        <v>200</v>
      </c>
      <c r="F9" s="21">
        <v>200</v>
      </c>
      <c r="G9" s="21">
        <v>200</v>
      </c>
      <c r="H9" s="21">
        <v>200</v>
      </c>
      <c r="I9" s="21">
        <f t="shared" si="0"/>
        <v>1000</v>
      </c>
      <c r="J9" s="22"/>
      <c r="K9" s="21">
        <v>200</v>
      </c>
      <c r="L9" s="21">
        <v>200</v>
      </c>
      <c r="M9" s="21">
        <v>200</v>
      </c>
      <c r="N9" s="21">
        <v>200</v>
      </c>
      <c r="O9" s="27">
        <v>200</v>
      </c>
      <c r="P9" s="21">
        <f t="shared" si="1"/>
        <v>1000</v>
      </c>
      <c r="R9" s="24">
        <f>E9</f>
        <v>200</v>
      </c>
      <c r="S9" s="24">
        <f>F9</f>
        <v>200</v>
      </c>
      <c r="T9" s="24">
        <f>G9</f>
        <v>200</v>
      </c>
      <c r="U9" s="24">
        <f>H9</f>
        <v>200</v>
      </c>
      <c r="V9" s="25">
        <f>SUM(R9:U9)</f>
        <v>800</v>
      </c>
    </row>
    <row r="10" spans="1:22" ht="30" x14ac:dyDescent="0.25">
      <c r="A10" s="28" t="s">
        <v>19</v>
      </c>
      <c r="B10" s="18" t="s">
        <v>20</v>
      </c>
      <c r="C10" s="29" t="s">
        <v>21</v>
      </c>
      <c r="D10" s="21">
        <v>1300</v>
      </c>
      <c r="E10" s="21">
        <v>1300</v>
      </c>
      <c r="F10" s="21">
        <v>1300</v>
      </c>
      <c r="G10" s="21">
        <v>1300</v>
      </c>
      <c r="H10" s="21">
        <v>1300</v>
      </c>
      <c r="I10" s="21">
        <f t="shared" si="0"/>
        <v>6500</v>
      </c>
      <c r="J10" s="22"/>
      <c r="K10" s="21">
        <v>1300</v>
      </c>
      <c r="L10" s="21">
        <v>1300</v>
      </c>
      <c r="M10" s="21">
        <v>1300</v>
      </c>
      <c r="N10" s="21">
        <v>1300</v>
      </c>
      <c r="O10" s="27">
        <v>1300</v>
      </c>
      <c r="P10" s="21">
        <f t="shared" si="1"/>
        <v>6500</v>
      </c>
      <c r="R10" s="24">
        <f>E10</f>
        <v>1300</v>
      </c>
      <c r="S10" s="24">
        <f>F10</f>
        <v>1300</v>
      </c>
      <c r="T10" s="24">
        <f>G10</f>
        <v>1300</v>
      </c>
      <c r="U10" s="24">
        <f>H10</f>
        <v>1300</v>
      </c>
      <c r="V10" s="25">
        <f>SUM(R10:U10)</f>
        <v>5200</v>
      </c>
    </row>
    <row r="11" spans="1:22" x14ac:dyDescent="0.25">
      <c r="A11" s="28"/>
      <c r="B11" s="18"/>
      <c r="C11" s="29" t="s">
        <v>22</v>
      </c>
      <c r="D11" s="21">
        <v>300</v>
      </c>
      <c r="E11" s="21">
        <v>300</v>
      </c>
      <c r="F11" s="21">
        <v>300</v>
      </c>
      <c r="G11" s="21">
        <v>300</v>
      </c>
      <c r="H11" s="21">
        <v>300</v>
      </c>
      <c r="I11" s="21">
        <f t="shared" si="0"/>
        <v>1500</v>
      </c>
      <c r="J11" s="22"/>
      <c r="K11" s="21">
        <v>300</v>
      </c>
      <c r="L11" s="21">
        <v>300</v>
      </c>
      <c r="M11" s="21">
        <v>300</v>
      </c>
      <c r="N11" s="21">
        <v>300</v>
      </c>
      <c r="O11" s="27">
        <v>300</v>
      </c>
      <c r="P11" s="21">
        <f t="shared" si="1"/>
        <v>1500</v>
      </c>
      <c r="R11" s="24">
        <f>E11</f>
        <v>300</v>
      </c>
      <c r="S11" s="24">
        <f>F11</f>
        <v>300</v>
      </c>
      <c r="T11" s="24">
        <f>G11</f>
        <v>300</v>
      </c>
      <c r="U11" s="24">
        <f>H11</f>
        <v>300</v>
      </c>
      <c r="V11" s="25">
        <f>SUM(R11:U11)</f>
        <v>1200</v>
      </c>
    </row>
    <row r="12" spans="1:22" ht="99.95" customHeight="1" x14ac:dyDescent="0.25">
      <c r="A12" s="17" t="s">
        <v>23</v>
      </c>
      <c r="B12" s="18" t="s">
        <v>24</v>
      </c>
      <c r="C12" s="29" t="s">
        <v>25</v>
      </c>
      <c r="D12" s="21">
        <v>4000</v>
      </c>
      <c r="E12" s="21">
        <v>4000</v>
      </c>
      <c r="F12" s="21">
        <v>4000</v>
      </c>
      <c r="G12" s="21">
        <v>4000</v>
      </c>
      <c r="H12" s="21">
        <v>4000</v>
      </c>
      <c r="I12" s="21">
        <f t="shared" si="0"/>
        <v>20000</v>
      </c>
      <c r="J12" s="30"/>
      <c r="K12" s="21">
        <v>2000</v>
      </c>
      <c r="L12" s="21">
        <v>2000</v>
      </c>
      <c r="M12" s="21">
        <v>2000</v>
      </c>
      <c r="N12" s="21">
        <v>2000</v>
      </c>
      <c r="O12" s="27">
        <v>2000</v>
      </c>
      <c r="P12" s="21">
        <f t="shared" si="1"/>
        <v>10000</v>
      </c>
      <c r="Q12" s="31"/>
      <c r="R12" s="24">
        <v>3000</v>
      </c>
      <c r="S12" s="24">
        <v>3000</v>
      </c>
      <c r="T12" s="24">
        <v>3000</v>
      </c>
      <c r="U12" s="24">
        <v>3000</v>
      </c>
      <c r="V12" s="32">
        <f>SUM(R12:U12)</f>
        <v>12000</v>
      </c>
    </row>
    <row r="13" spans="1:22" x14ac:dyDescent="0.25">
      <c r="A13" s="17"/>
      <c r="B13" s="18"/>
      <c r="C13" s="18" t="s">
        <v>26</v>
      </c>
      <c r="D13" s="20">
        <v>1000</v>
      </c>
      <c r="E13" s="20">
        <v>1000</v>
      </c>
      <c r="F13" s="20">
        <v>1000</v>
      </c>
      <c r="G13" s="20">
        <v>1000</v>
      </c>
      <c r="H13" s="20">
        <v>1000</v>
      </c>
      <c r="I13" s="21">
        <f t="shared" si="0"/>
        <v>5000</v>
      </c>
      <c r="J13" s="22"/>
      <c r="K13" s="20">
        <v>1000</v>
      </c>
      <c r="L13" s="20">
        <v>1000</v>
      </c>
      <c r="M13" s="20">
        <v>1000</v>
      </c>
      <c r="N13" s="20">
        <v>1000</v>
      </c>
      <c r="O13" s="23">
        <v>1000</v>
      </c>
      <c r="P13" s="21">
        <f t="shared" si="1"/>
        <v>5000</v>
      </c>
      <c r="R13" s="24">
        <f>E13</f>
        <v>1000</v>
      </c>
      <c r="S13" s="24">
        <f>F13</f>
        <v>1000</v>
      </c>
      <c r="T13" s="24">
        <f>G13</f>
        <v>1000</v>
      </c>
      <c r="U13" s="24">
        <f>H13</f>
        <v>1000</v>
      </c>
      <c r="V13" s="25">
        <f>SUM(R13:U13)</f>
        <v>4000</v>
      </c>
    </row>
    <row r="14" spans="1:22" x14ac:dyDescent="0.25">
      <c r="A14" s="17"/>
      <c r="B14" s="18"/>
      <c r="C14" s="18"/>
      <c r="D14" s="20"/>
      <c r="E14" s="20"/>
      <c r="F14" s="20"/>
      <c r="G14" s="20"/>
      <c r="H14" s="20"/>
      <c r="I14" s="21">
        <f t="shared" si="0"/>
        <v>0</v>
      </c>
      <c r="J14" s="22"/>
      <c r="K14" s="20"/>
      <c r="L14" s="20"/>
      <c r="M14" s="20"/>
      <c r="N14" s="20"/>
      <c r="O14" s="23"/>
      <c r="P14" s="21">
        <f t="shared" si="1"/>
        <v>0</v>
      </c>
      <c r="R14" s="24"/>
      <c r="S14" s="24"/>
      <c r="T14" s="24"/>
      <c r="U14" s="24"/>
      <c r="V14" s="25">
        <f>SUM(R14:U14)</f>
        <v>0</v>
      </c>
    </row>
    <row r="15" spans="1:22" ht="30" x14ac:dyDescent="0.25">
      <c r="A15" s="17"/>
      <c r="B15" s="18"/>
      <c r="C15" s="29" t="s">
        <v>27</v>
      </c>
      <c r="D15" s="21">
        <v>250</v>
      </c>
      <c r="E15" s="21">
        <v>250</v>
      </c>
      <c r="F15" s="21">
        <v>250</v>
      </c>
      <c r="G15" s="21">
        <v>250</v>
      </c>
      <c r="H15" s="21">
        <v>250</v>
      </c>
      <c r="I15" s="21">
        <f t="shared" si="0"/>
        <v>1250</v>
      </c>
      <c r="J15" s="22"/>
      <c r="K15" s="21">
        <v>250</v>
      </c>
      <c r="L15" s="21">
        <v>250</v>
      </c>
      <c r="M15" s="21">
        <v>250</v>
      </c>
      <c r="N15" s="21">
        <v>250</v>
      </c>
      <c r="O15" s="27">
        <v>250</v>
      </c>
      <c r="P15" s="21">
        <f t="shared" si="1"/>
        <v>1250</v>
      </c>
      <c r="R15" s="24">
        <f>E15</f>
        <v>250</v>
      </c>
      <c r="S15" s="24">
        <f>F15</f>
        <v>250</v>
      </c>
      <c r="T15" s="24">
        <f>G15</f>
        <v>250</v>
      </c>
      <c r="U15" s="24">
        <f>H15</f>
        <v>250</v>
      </c>
      <c r="V15" s="25">
        <f>SUM(R15:U15)</f>
        <v>1000</v>
      </c>
    </row>
    <row r="16" spans="1:22" ht="28.5" customHeight="1" x14ac:dyDescent="0.25">
      <c r="A16" s="17" t="s">
        <v>28</v>
      </c>
      <c r="B16" s="18" t="s">
        <v>29</v>
      </c>
      <c r="C16" s="18" t="s">
        <v>30</v>
      </c>
      <c r="D16" s="20">
        <v>7000</v>
      </c>
      <c r="E16" s="20">
        <v>7000</v>
      </c>
      <c r="F16" s="20">
        <v>7000</v>
      </c>
      <c r="G16" s="20">
        <v>7000</v>
      </c>
      <c r="H16" s="20">
        <v>7000</v>
      </c>
      <c r="I16" s="21">
        <f t="shared" si="0"/>
        <v>35000</v>
      </c>
      <c r="J16" s="30"/>
      <c r="K16" s="20">
        <v>5000</v>
      </c>
      <c r="L16" s="20">
        <v>5000</v>
      </c>
      <c r="M16" s="20">
        <v>5000</v>
      </c>
      <c r="N16" s="20">
        <v>5000</v>
      </c>
      <c r="O16" s="23">
        <v>5000</v>
      </c>
      <c r="P16" s="21">
        <f t="shared" si="1"/>
        <v>25000</v>
      </c>
      <c r="Q16" s="33"/>
      <c r="R16" s="24">
        <v>5500</v>
      </c>
      <c r="S16" s="24">
        <v>5500</v>
      </c>
      <c r="T16" s="24">
        <v>5000</v>
      </c>
      <c r="U16" s="24">
        <v>5000</v>
      </c>
      <c r="V16" s="25">
        <f>SUM(R16:U16)</f>
        <v>21000</v>
      </c>
    </row>
    <row r="17" spans="1:22" x14ac:dyDescent="0.25">
      <c r="A17" s="17"/>
      <c r="B17" s="18"/>
      <c r="C17" s="18"/>
      <c r="D17" s="20"/>
      <c r="E17" s="20"/>
      <c r="F17" s="20"/>
      <c r="G17" s="20"/>
      <c r="H17" s="20"/>
      <c r="I17" s="21">
        <f t="shared" si="0"/>
        <v>0</v>
      </c>
      <c r="J17" s="30"/>
      <c r="K17" s="20"/>
      <c r="L17" s="20"/>
      <c r="M17" s="20"/>
      <c r="N17" s="20"/>
      <c r="O17" s="23"/>
      <c r="P17" s="21">
        <f t="shared" si="1"/>
        <v>0</v>
      </c>
      <c r="Q17" s="33"/>
      <c r="R17" s="24"/>
      <c r="S17" s="24"/>
      <c r="T17" s="24"/>
      <c r="U17" s="24"/>
      <c r="V17" s="25">
        <f>SUM(R17:U17)</f>
        <v>0</v>
      </c>
    </row>
    <row r="18" spans="1:22" ht="32.25" x14ac:dyDescent="0.25">
      <c r="A18" s="17"/>
      <c r="B18" s="18"/>
      <c r="C18" s="29" t="s">
        <v>31</v>
      </c>
      <c r="D18" s="21">
        <v>3000</v>
      </c>
      <c r="E18" s="21">
        <v>3000</v>
      </c>
      <c r="F18" s="21">
        <v>3000</v>
      </c>
      <c r="G18" s="21">
        <v>3000</v>
      </c>
      <c r="H18" s="21">
        <v>3000</v>
      </c>
      <c r="I18" s="21">
        <f t="shared" si="0"/>
        <v>15000</v>
      </c>
      <c r="J18" s="22"/>
      <c r="K18" s="21">
        <v>3000</v>
      </c>
      <c r="L18" s="21">
        <v>3000</v>
      </c>
      <c r="M18" s="21">
        <v>3000</v>
      </c>
      <c r="N18" s="21">
        <v>3000</v>
      </c>
      <c r="O18" s="27">
        <v>3000</v>
      </c>
      <c r="P18" s="21">
        <f t="shared" si="1"/>
        <v>15000</v>
      </c>
      <c r="R18" s="24">
        <f t="shared" ref="R18:U18" si="2">E18</f>
        <v>3000</v>
      </c>
      <c r="S18" s="24">
        <f t="shared" si="2"/>
        <v>3000</v>
      </c>
      <c r="T18" s="24">
        <f t="shared" si="2"/>
        <v>3000</v>
      </c>
      <c r="U18" s="24">
        <f t="shared" si="2"/>
        <v>3000</v>
      </c>
      <c r="V18" s="25">
        <f>SUM(R18:U18)</f>
        <v>12000</v>
      </c>
    </row>
    <row r="19" spans="1:22" ht="47.25" x14ac:dyDescent="0.25">
      <c r="A19" s="17"/>
      <c r="B19" s="18"/>
      <c r="C19" s="29" t="s">
        <v>32</v>
      </c>
      <c r="D19" s="21">
        <v>3000</v>
      </c>
      <c r="E19" s="21">
        <v>3000</v>
      </c>
      <c r="F19" s="21">
        <v>3000</v>
      </c>
      <c r="G19" s="21">
        <v>3000</v>
      </c>
      <c r="H19" s="21">
        <v>3000</v>
      </c>
      <c r="I19" s="21">
        <f t="shared" si="0"/>
        <v>15000</v>
      </c>
      <c r="J19" s="22"/>
      <c r="K19" s="21">
        <v>3000</v>
      </c>
      <c r="L19" s="21">
        <v>3000</v>
      </c>
      <c r="M19" s="21">
        <v>3000</v>
      </c>
      <c r="N19" s="21">
        <v>3000</v>
      </c>
      <c r="O19" s="27">
        <v>3000</v>
      </c>
      <c r="P19" s="21">
        <f t="shared" si="1"/>
        <v>15000</v>
      </c>
      <c r="R19" s="24">
        <v>5700</v>
      </c>
      <c r="S19" s="24">
        <v>8843</v>
      </c>
      <c r="T19" s="24">
        <v>8604</v>
      </c>
      <c r="U19" s="24">
        <v>7881</v>
      </c>
      <c r="V19" s="25">
        <f>SUM(R19:U19)</f>
        <v>31028</v>
      </c>
    </row>
    <row r="20" spans="1:22" ht="30" x14ac:dyDescent="0.25">
      <c r="A20" s="17"/>
      <c r="B20" s="18"/>
      <c r="C20" s="29" t="s">
        <v>27</v>
      </c>
      <c r="D20" s="21">
        <v>250</v>
      </c>
      <c r="E20" s="21">
        <v>250</v>
      </c>
      <c r="F20" s="21">
        <v>250</v>
      </c>
      <c r="G20" s="21">
        <v>250</v>
      </c>
      <c r="H20" s="21">
        <v>250</v>
      </c>
      <c r="I20" s="21">
        <f t="shared" si="0"/>
        <v>1250</v>
      </c>
      <c r="J20" s="22"/>
      <c r="K20" s="21">
        <v>250</v>
      </c>
      <c r="L20" s="21">
        <v>250</v>
      </c>
      <c r="M20" s="21">
        <v>250</v>
      </c>
      <c r="N20" s="21">
        <v>250</v>
      </c>
      <c r="O20" s="27">
        <v>250</v>
      </c>
      <c r="P20" s="21">
        <f t="shared" si="1"/>
        <v>1250</v>
      </c>
      <c r="R20" s="24">
        <f>E20</f>
        <v>250</v>
      </c>
      <c r="S20" s="24">
        <f>F20</f>
        <v>250</v>
      </c>
      <c r="T20" s="24">
        <f>G20</f>
        <v>250</v>
      </c>
      <c r="U20" s="24">
        <f>H20</f>
        <v>250</v>
      </c>
      <c r="V20" s="25">
        <f>SUM(R20:U20)</f>
        <v>1000</v>
      </c>
    </row>
    <row r="21" spans="1:22" x14ac:dyDescent="0.25">
      <c r="A21" s="12" t="s">
        <v>33</v>
      </c>
      <c r="B21" s="29" t="s">
        <v>34</v>
      </c>
      <c r="C21" s="29"/>
      <c r="D21" s="34"/>
      <c r="E21" s="34"/>
      <c r="F21" s="34"/>
      <c r="G21" s="34"/>
      <c r="H21" s="34"/>
      <c r="I21" s="21">
        <f t="shared" si="0"/>
        <v>0</v>
      </c>
      <c r="J21" s="35"/>
      <c r="K21" s="35"/>
      <c r="L21" s="35"/>
      <c r="M21" s="35"/>
      <c r="N21" s="35"/>
      <c r="O21" s="35"/>
      <c r="P21" s="21">
        <f t="shared" si="1"/>
        <v>0</v>
      </c>
      <c r="R21" s="24"/>
      <c r="S21" s="24"/>
      <c r="T21" s="24"/>
      <c r="U21" s="24"/>
      <c r="V21" s="25">
        <f>SUM(R21:U21)</f>
        <v>0</v>
      </c>
    </row>
    <row r="22" spans="1:22" s="1" customFormat="1" x14ac:dyDescent="0.25">
      <c r="A22" s="12"/>
      <c r="B22" s="36"/>
      <c r="C22" s="36" t="s">
        <v>35</v>
      </c>
      <c r="D22" s="37">
        <v>49250</v>
      </c>
      <c r="E22" s="37">
        <v>46525</v>
      </c>
      <c r="F22" s="37">
        <v>45681</v>
      </c>
      <c r="G22" s="37">
        <v>45920</v>
      </c>
      <c r="H22" s="37">
        <v>46643</v>
      </c>
      <c r="I22" s="37">
        <f t="shared" si="0"/>
        <v>234019</v>
      </c>
      <c r="J22" s="38"/>
      <c r="K22" s="37">
        <f>SUM(K5:K21)</f>
        <v>23800</v>
      </c>
      <c r="L22" s="37">
        <f>SUM(L5:L21)</f>
        <v>23450</v>
      </c>
      <c r="M22" s="37">
        <f>SUM(M5:M21)</f>
        <v>23450</v>
      </c>
      <c r="N22" s="37">
        <f>SUM(N5:N21)</f>
        <v>23500</v>
      </c>
      <c r="O22" s="37">
        <f>SUM(O5:O21)</f>
        <v>23500</v>
      </c>
      <c r="P22" s="37">
        <f t="shared" si="1"/>
        <v>117700</v>
      </c>
      <c r="Q22" s="39"/>
      <c r="R22" s="40">
        <f>SUM(R5:R21)</f>
        <v>27650</v>
      </c>
      <c r="S22" s="40">
        <f>SUM(S5:S21)</f>
        <v>30793</v>
      </c>
      <c r="T22" s="40">
        <f>SUM(T5:T21)</f>
        <v>30104</v>
      </c>
      <c r="U22" s="40">
        <f>SUM(U5:U21)</f>
        <v>29381</v>
      </c>
      <c r="V22" s="41">
        <f>SUM(R22:U22)</f>
        <v>117928</v>
      </c>
    </row>
    <row r="23" spans="1:22" x14ac:dyDescent="0.25">
      <c r="Q23" s="2"/>
    </row>
    <row r="24" spans="1:22" s="1" customFormat="1" x14ac:dyDescent="0.25">
      <c r="O24" s="2"/>
      <c r="P24" s="2"/>
      <c r="Q24" s="2"/>
      <c r="R24" s="2"/>
      <c r="S24" s="2"/>
      <c r="T24" s="2"/>
      <c r="U24" s="2"/>
      <c r="V24" s="2"/>
    </row>
    <row r="25" spans="1:22" x14ac:dyDescent="0.25"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39"/>
      <c r="R25" s="1"/>
      <c r="S25" s="1"/>
      <c r="T25" s="1"/>
      <c r="U25" s="1"/>
      <c r="V25" s="1"/>
    </row>
    <row r="26" spans="1:22" x14ac:dyDescent="0.25">
      <c r="C26" s="42" t="s">
        <v>36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3"/>
      <c r="R26" s="44"/>
      <c r="S26" s="42"/>
      <c r="T26" s="42"/>
      <c r="U26" s="42"/>
      <c r="V26" s="42"/>
    </row>
    <row r="27" spans="1:22" x14ac:dyDescent="0.25"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6"/>
      <c r="R27" s="47"/>
      <c r="S27" s="47"/>
      <c r="T27" s="47"/>
      <c r="U27" s="47"/>
      <c r="V27" s="47"/>
    </row>
    <row r="28" spans="1:22" x14ac:dyDescent="0.25">
      <c r="A28" s="12" t="s">
        <v>3</v>
      </c>
      <c r="B28" s="12" t="s">
        <v>4</v>
      </c>
      <c r="C28" s="12" t="s">
        <v>37</v>
      </c>
      <c r="D28" s="13" t="s">
        <v>6</v>
      </c>
      <c r="E28" s="13" t="s">
        <v>7</v>
      </c>
      <c r="F28" s="13" t="s">
        <v>8</v>
      </c>
      <c r="G28" s="13" t="s">
        <v>9</v>
      </c>
      <c r="H28" s="13" t="s">
        <v>10</v>
      </c>
      <c r="I28" s="13" t="s">
        <v>38</v>
      </c>
      <c r="J28" s="14"/>
      <c r="K28" s="13" t="s">
        <v>6</v>
      </c>
      <c r="L28" s="13" t="s">
        <v>7</v>
      </c>
      <c r="M28" s="13" t="s">
        <v>8</v>
      </c>
      <c r="N28" s="13" t="s">
        <v>9</v>
      </c>
      <c r="O28" s="15" t="s">
        <v>10</v>
      </c>
      <c r="P28" s="13" t="s">
        <v>38</v>
      </c>
      <c r="R28" s="16" t="s">
        <v>6</v>
      </c>
      <c r="S28" s="16" t="s">
        <v>7</v>
      </c>
      <c r="T28" s="16" t="s">
        <v>8</v>
      </c>
      <c r="U28" s="16" t="s">
        <v>9</v>
      </c>
      <c r="V28" s="16" t="s">
        <v>38</v>
      </c>
    </row>
    <row r="29" spans="1:22" x14ac:dyDescent="0.25">
      <c r="A29" s="48" t="s">
        <v>39</v>
      </c>
      <c r="B29" s="49" t="s">
        <v>40</v>
      </c>
      <c r="C29" s="50" t="s">
        <v>41</v>
      </c>
      <c r="D29" s="51">
        <v>500</v>
      </c>
      <c r="E29" s="52"/>
      <c r="F29" s="52"/>
      <c r="G29" s="52"/>
      <c r="H29" s="52"/>
      <c r="I29" s="52">
        <f>SUM(D29:H29)</f>
        <v>500</v>
      </c>
      <c r="J29" s="53"/>
      <c r="K29" s="54">
        <v>0</v>
      </c>
      <c r="L29" s="55">
        <v>0</v>
      </c>
      <c r="M29" s="55">
        <v>0</v>
      </c>
      <c r="N29" s="55">
        <v>0</v>
      </c>
      <c r="O29" s="55">
        <v>0</v>
      </c>
      <c r="P29" s="54">
        <f>SUM(K29:O29)</f>
        <v>0</v>
      </c>
      <c r="Q29" s="2"/>
      <c r="R29" s="24">
        <f>E29</f>
        <v>0</v>
      </c>
      <c r="S29" s="24">
        <f>F29</f>
        <v>0</v>
      </c>
      <c r="T29" s="24">
        <f>G29</f>
        <v>0</v>
      </c>
      <c r="U29" s="24">
        <f>H29</f>
        <v>0</v>
      </c>
      <c r="V29" s="24">
        <f>SUM(R29:U29)</f>
        <v>0</v>
      </c>
    </row>
    <row r="30" spans="1:22" ht="42.75" x14ac:dyDescent="0.25">
      <c r="A30" s="48"/>
      <c r="B30" s="49" t="s">
        <v>42</v>
      </c>
      <c r="C30" s="50" t="s">
        <v>43</v>
      </c>
      <c r="D30" s="51">
        <v>2500</v>
      </c>
      <c r="E30" s="51">
        <v>1500</v>
      </c>
      <c r="F30" s="51">
        <v>1000</v>
      </c>
      <c r="G30" s="52"/>
      <c r="H30" s="52"/>
      <c r="I30" s="52">
        <f t="shared" ref="I30:I48" si="3">SUM(D30:H30)</f>
        <v>5000</v>
      </c>
      <c r="J30" s="53"/>
      <c r="K30" s="54">
        <v>0</v>
      </c>
      <c r="L30" s="54">
        <v>0</v>
      </c>
      <c r="M30" s="54">
        <v>0</v>
      </c>
      <c r="N30" s="55">
        <v>0</v>
      </c>
      <c r="O30" s="55">
        <v>0</v>
      </c>
      <c r="P30" s="54">
        <f t="shared" ref="P30:P48" si="4">SUM(K30:O30)</f>
        <v>0</v>
      </c>
      <c r="Q30" s="2"/>
      <c r="R30" s="56">
        <v>4000</v>
      </c>
      <c r="S30" s="56">
        <f>F30</f>
        <v>1000</v>
      </c>
      <c r="T30" s="56">
        <f>G30</f>
        <v>0</v>
      </c>
      <c r="U30" s="56">
        <f>H30</f>
        <v>0</v>
      </c>
      <c r="V30" s="56">
        <f>SUM(R30:U30)</f>
        <v>5000</v>
      </c>
    </row>
    <row r="31" spans="1:22" ht="42.75" x14ac:dyDescent="0.25">
      <c r="A31" s="48"/>
      <c r="B31" s="57" t="s">
        <v>44</v>
      </c>
      <c r="C31" s="58" t="s">
        <v>45</v>
      </c>
      <c r="D31" s="51"/>
      <c r="E31" s="51"/>
      <c r="F31" s="51"/>
      <c r="G31" s="52"/>
      <c r="H31" s="52"/>
      <c r="I31" s="52"/>
      <c r="J31" s="53"/>
      <c r="K31" s="54"/>
      <c r="L31" s="54"/>
      <c r="M31" s="54"/>
      <c r="N31" s="55"/>
      <c r="O31" s="55"/>
      <c r="P31" s="54"/>
      <c r="Q31" s="2"/>
      <c r="R31" s="24">
        <v>2000</v>
      </c>
      <c r="S31" s="24">
        <v>0</v>
      </c>
      <c r="T31" s="24"/>
      <c r="U31" s="24">
        <v>0</v>
      </c>
      <c r="V31" s="24"/>
    </row>
    <row r="32" spans="1:22" ht="15" customHeight="1" x14ac:dyDescent="0.25">
      <c r="A32" s="59" t="s">
        <v>12</v>
      </c>
      <c r="B32" s="60" t="s">
        <v>13</v>
      </c>
      <c r="C32" s="50" t="s">
        <v>46</v>
      </c>
      <c r="D32" s="51">
        <v>3500</v>
      </c>
      <c r="E32" s="52"/>
      <c r="F32" s="52"/>
      <c r="G32" s="52"/>
      <c r="H32" s="52"/>
      <c r="I32" s="52">
        <f t="shared" si="3"/>
        <v>3500</v>
      </c>
      <c r="J32" s="53"/>
      <c r="K32" s="54">
        <v>3500</v>
      </c>
      <c r="L32" s="55"/>
      <c r="M32" s="55"/>
      <c r="N32" s="55"/>
      <c r="O32" s="55"/>
      <c r="P32" s="54">
        <f t="shared" si="4"/>
        <v>3500</v>
      </c>
      <c r="Q32" s="2"/>
      <c r="R32" s="24">
        <v>3500</v>
      </c>
      <c r="S32" s="24">
        <f>F32</f>
        <v>0</v>
      </c>
      <c r="T32" s="24">
        <f>G32</f>
        <v>0</v>
      </c>
      <c r="U32" s="24">
        <f>H32</f>
        <v>0</v>
      </c>
      <c r="V32" s="24">
        <f>SUM(R32:U32)</f>
        <v>3500</v>
      </c>
    </row>
    <row r="33" spans="1:22" ht="28.5" x14ac:dyDescent="0.25">
      <c r="A33" s="59"/>
      <c r="B33" s="60"/>
      <c r="C33" s="50" t="s">
        <v>47</v>
      </c>
      <c r="D33" s="52"/>
      <c r="E33" s="52"/>
      <c r="F33" s="52"/>
      <c r="G33" s="51">
        <v>10000</v>
      </c>
      <c r="H33" s="52"/>
      <c r="I33" s="52">
        <f t="shared" si="3"/>
        <v>10000</v>
      </c>
      <c r="J33" s="53"/>
      <c r="K33" s="55"/>
      <c r="L33" s="55"/>
      <c r="M33" s="55"/>
      <c r="N33" s="54">
        <v>10000</v>
      </c>
      <c r="O33" s="55"/>
      <c r="P33" s="54">
        <f t="shared" si="4"/>
        <v>10000</v>
      </c>
      <c r="Q33" s="2"/>
      <c r="R33" s="24">
        <f>E33</f>
        <v>0</v>
      </c>
      <c r="S33" s="24">
        <f>F33</f>
        <v>0</v>
      </c>
      <c r="T33" s="24">
        <f>G33</f>
        <v>10000</v>
      </c>
      <c r="U33" s="24">
        <f>H33</f>
        <v>0</v>
      </c>
      <c r="V33" s="24">
        <f>SUM(R33:U33)</f>
        <v>10000</v>
      </c>
    </row>
    <row r="34" spans="1:22" x14ac:dyDescent="0.25">
      <c r="A34" s="59" t="s">
        <v>16</v>
      </c>
      <c r="B34" s="60" t="s">
        <v>13</v>
      </c>
      <c r="C34" s="50" t="s">
        <v>48</v>
      </c>
      <c r="D34" s="52"/>
      <c r="E34" s="52"/>
      <c r="F34" s="51">
        <v>2000</v>
      </c>
      <c r="G34" s="52"/>
      <c r="H34" s="52"/>
      <c r="I34" s="52">
        <f>SUM(D34:H34)</f>
        <v>2000</v>
      </c>
      <c r="J34" s="53"/>
      <c r="K34" s="54">
        <v>2000</v>
      </c>
      <c r="L34" s="55"/>
      <c r="M34" s="54"/>
      <c r="N34" s="55"/>
      <c r="O34" s="55"/>
      <c r="P34" s="54">
        <f t="shared" si="4"/>
        <v>2000</v>
      </c>
      <c r="Q34" s="2"/>
      <c r="R34" s="24">
        <f>E34</f>
        <v>0</v>
      </c>
      <c r="S34" s="24">
        <v>0</v>
      </c>
      <c r="T34" s="24">
        <v>0</v>
      </c>
      <c r="U34" s="24">
        <f>H34</f>
        <v>0</v>
      </c>
      <c r="V34" s="24">
        <f>SUM(R34:U34)</f>
        <v>0</v>
      </c>
    </row>
    <row r="35" spans="1:22" ht="28.5" x14ac:dyDescent="0.25">
      <c r="A35" s="59"/>
      <c r="B35" s="60"/>
      <c r="C35" s="50" t="s">
        <v>49</v>
      </c>
      <c r="D35" s="51">
        <v>2500</v>
      </c>
      <c r="E35" s="52"/>
      <c r="F35" s="52"/>
      <c r="G35" s="52"/>
      <c r="H35" s="52"/>
      <c r="I35" s="52">
        <f t="shared" si="3"/>
        <v>2500</v>
      </c>
      <c r="J35" s="53"/>
      <c r="K35" s="54">
        <v>2500</v>
      </c>
      <c r="L35" s="55"/>
      <c r="M35" s="55"/>
      <c r="N35" s="55"/>
      <c r="O35" s="55"/>
      <c r="P35" s="54">
        <f t="shared" si="4"/>
        <v>2500</v>
      </c>
      <c r="Q35" s="2"/>
      <c r="R35" s="24">
        <v>2500</v>
      </c>
      <c r="S35" s="24">
        <f>F35</f>
        <v>0</v>
      </c>
      <c r="T35" s="24">
        <f>G35</f>
        <v>0</v>
      </c>
      <c r="U35" s="24">
        <f>H35</f>
        <v>0</v>
      </c>
      <c r="V35" s="24">
        <f>SUM(R35:U35)</f>
        <v>2500</v>
      </c>
    </row>
    <row r="36" spans="1:22" ht="28.5" x14ac:dyDescent="0.25">
      <c r="A36" s="59"/>
      <c r="B36" s="60"/>
      <c r="C36" s="50" t="s">
        <v>50</v>
      </c>
      <c r="D36" s="52"/>
      <c r="E36" s="51">
        <v>1500</v>
      </c>
      <c r="F36" s="52"/>
      <c r="G36" s="52"/>
      <c r="H36" s="52"/>
      <c r="I36" s="52">
        <f t="shared" si="3"/>
        <v>1500</v>
      </c>
      <c r="J36" s="53"/>
      <c r="K36" s="54">
        <v>2000</v>
      </c>
      <c r="L36" s="54"/>
      <c r="M36" s="55"/>
      <c r="N36" s="55"/>
      <c r="O36" s="55"/>
      <c r="P36" s="54">
        <f t="shared" si="4"/>
        <v>2000</v>
      </c>
      <c r="Q36" s="2"/>
      <c r="R36" s="24">
        <f>E36</f>
        <v>1500</v>
      </c>
      <c r="S36" s="24">
        <f>F36</f>
        <v>0</v>
      </c>
      <c r="T36" s="24">
        <f>G36</f>
        <v>0</v>
      </c>
      <c r="U36" s="24">
        <f>H36</f>
        <v>0</v>
      </c>
      <c r="V36" s="24">
        <f>SUM(R36:U36)</f>
        <v>1500</v>
      </c>
    </row>
    <row r="37" spans="1:22" x14ac:dyDescent="0.25">
      <c r="A37" s="59"/>
      <c r="B37" s="60"/>
      <c r="C37" s="50" t="s">
        <v>51</v>
      </c>
      <c r="D37" s="52"/>
      <c r="E37" s="52"/>
      <c r="F37" s="51">
        <v>2000</v>
      </c>
      <c r="G37" s="52"/>
      <c r="H37" s="52"/>
      <c r="I37" s="52">
        <f t="shared" si="3"/>
        <v>2000</v>
      </c>
      <c r="J37" s="53"/>
      <c r="K37" s="54">
        <v>2000</v>
      </c>
      <c r="L37" s="55"/>
      <c r="N37" s="55"/>
      <c r="O37" s="55"/>
      <c r="P37" s="54">
        <f t="shared" si="4"/>
        <v>2000</v>
      </c>
      <c r="Q37" s="2"/>
      <c r="R37" s="24">
        <v>2000</v>
      </c>
      <c r="S37" s="24">
        <v>0</v>
      </c>
      <c r="T37" s="24">
        <f>G37</f>
        <v>0</v>
      </c>
      <c r="U37" s="24">
        <f>H37</f>
        <v>0</v>
      </c>
      <c r="V37" s="24">
        <f>SUM(R37:U37)</f>
        <v>2000</v>
      </c>
    </row>
    <row r="38" spans="1:22" ht="71.25" x14ac:dyDescent="0.25">
      <c r="A38" s="61" t="s">
        <v>19</v>
      </c>
      <c r="B38" s="49" t="s">
        <v>20</v>
      </c>
      <c r="C38" s="49" t="s">
        <v>52</v>
      </c>
      <c r="D38" s="52"/>
      <c r="E38" s="51">
        <v>2000</v>
      </c>
      <c r="F38" s="52"/>
      <c r="G38" s="52"/>
      <c r="H38" s="52"/>
      <c r="I38" s="52">
        <f t="shared" si="3"/>
        <v>2000</v>
      </c>
      <c r="J38" s="53"/>
      <c r="K38" s="55"/>
      <c r="L38" s="54">
        <v>2000</v>
      </c>
      <c r="M38" s="55"/>
      <c r="N38" s="55"/>
      <c r="O38" s="55"/>
      <c r="P38" s="54">
        <f t="shared" si="4"/>
        <v>2000</v>
      </c>
      <c r="Q38" s="2"/>
      <c r="R38" s="24">
        <f>E38</f>
        <v>2000</v>
      </c>
      <c r="S38" s="24">
        <f>F38</f>
        <v>0</v>
      </c>
      <c r="T38" s="24">
        <f>G38</f>
        <v>0</v>
      </c>
      <c r="U38" s="24">
        <f>H38</f>
        <v>0</v>
      </c>
      <c r="V38" s="24">
        <f>SUM(R38:U38)</f>
        <v>2000</v>
      </c>
    </row>
    <row r="39" spans="1:22" ht="15" customHeight="1" x14ac:dyDescent="0.25">
      <c r="A39" s="59" t="s">
        <v>23</v>
      </c>
      <c r="B39" s="60" t="s">
        <v>24</v>
      </c>
      <c r="C39" s="49" t="s">
        <v>53</v>
      </c>
      <c r="D39" s="51">
        <v>10000</v>
      </c>
      <c r="E39" s="52"/>
      <c r="F39" s="52"/>
      <c r="G39" s="52"/>
      <c r="H39" s="52"/>
      <c r="I39" s="52">
        <f t="shared" si="3"/>
        <v>10000</v>
      </c>
      <c r="J39" s="53"/>
      <c r="K39" s="54">
        <v>10000</v>
      </c>
      <c r="L39" s="55"/>
      <c r="M39" s="55"/>
      <c r="N39" s="55"/>
      <c r="O39" s="55"/>
      <c r="P39" s="54">
        <f t="shared" si="4"/>
        <v>10000</v>
      </c>
      <c r="Q39" s="2"/>
      <c r="R39" s="24">
        <v>8000</v>
      </c>
      <c r="S39" s="24">
        <f>F39</f>
        <v>0</v>
      </c>
      <c r="T39" s="24">
        <f>G39</f>
        <v>0</v>
      </c>
      <c r="U39" s="24">
        <f>H39</f>
        <v>0</v>
      </c>
      <c r="V39" s="24">
        <f>SUM(R39:U39)</f>
        <v>8000</v>
      </c>
    </row>
    <row r="40" spans="1:22" ht="52.5" customHeight="1" x14ac:dyDescent="0.25">
      <c r="A40" s="59"/>
      <c r="B40" s="60"/>
      <c r="C40" s="49" t="s">
        <v>52</v>
      </c>
      <c r="D40" s="52"/>
      <c r="E40" s="51">
        <v>2000</v>
      </c>
      <c r="F40" s="52"/>
      <c r="G40" s="52"/>
      <c r="H40" s="52"/>
      <c r="I40" s="52">
        <f t="shared" si="3"/>
        <v>2000</v>
      </c>
      <c r="J40" s="53"/>
      <c r="K40" s="54">
        <v>2000</v>
      </c>
      <c r="M40" s="55"/>
      <c r="N40" s="55"/>
      <c r="O40" s="55"/>
      <c r="P40" s="54">
        <f t="shared" si="4"/>
        <v>2000</v>
      </c>
      <c r="Q40" s="2"/>
      <c r="R40" s="24">
        <f>E40</f>
        <v>2000</v>
      </c>
      <c r="S40" s="24">
        <f>F40</f>
        <v>0</v>
      </c>
      <c r="T40" s="24">
        <f>G40</f>
        <v>0</v>
      </c>
      <c r="U40" s="24">
        <f>H40</f>
        <v>0</v>
      </c>
      <c r="V40" s="24">
        <f>SUM(R40:U40)</f>
        <v>2000</v>
      </c>
    </row>
    <row r="41" spans="1:22" ht="28.5" x14ac:dyDescent="0.25">
      <c r="A41" s="48"/>
      <c r="B41" s="49"/>
      <c r="C41" s="49" t="s">
        <v>50</v>
      </c>
      <c r="D41" s="52"/>
      <c r="E41" s="51">
        <v>1500</v>
      </c>
      <c r="F41" s="52"/>
      <c r="G41" s="52"/>
      <c r="H41" s="52"/>
      <c r="I41" s="52">
        <f t="shared" si="3"/>
        <v>1500</v>
      </c>
      <c r="J41" s="53"/>
      <c r="K41" s="55"/>
      <c r="L41" s="54">
        <v>1500</v>
      </c>
      <c r="M41" s="55"/>
      <c r="N41" s="55"/>
      <c r="O41" s="55"/>
      <c r="P41" s="54">
        <f t="shared" si="4"/>
        <v>1500</v>
      </c>
      <c r="Q41" s="2"/>
      <c r="R41" s="24">
        <f>E41</f>
        <v>1500</v>
      </c>
      <c r="S41" s="24">
        <f>F41</f>
        <v>0</v>
      </c>
      <c r="T41" s="24">
        <f>G41</f>
        <v>0</v>
      </c>
      <c r="U41" s="24">
        <f>H41</f>
        <v>0</v>
      </c>
      <c r="V41" s="24">
        <f>SUM(R41:U41)</f>
        <v>1500</v>
      </c>
    </row>
    <row r="42" spans="1:22" ht="28.5" x14ac:dyDescent="0.25">
      <c r="A42" s="48"/>
      <c r="B42" s="49"/>
      <c r="C42" s="49" t="s">
        <v>49</v>
      </c>
      <c r="D42" s="51">
        <v>2500</v>
      </c>
      <c r="E42" s="52"/>
      <c r="F42" s="52"/>
      <c r="G42" s="52"/>
      <c r="H42" s="52"/>
      <c r="I42" s="52">
        <f t="shared" si="3"/>
        <v>2500</v>
      </c>
      <c r="J42" s="53"/>
      <c r="K42" s="54">
        <v>2500</v>
      </c>
      <c r="L42" s="55"/>
      <c r="M42" s="55"/>
      <c r="N42" s="55"/>
      <c r="O42" s="55"/>
      <c r="P42" s="54">
        <f t="shared" si="4"/>
        <v>2500</v>
      </c>
      <c r="Q42" s="2"/>
      <c r="R42" s="24">
        <v>2500</v>
      </c>
      <c r="S42" s="24">
        <f>F42</f>
        <v>0</v>
      </c>
      <c r="T42" s="24">
        <f>G42</f>
        <v>0</v>
      </c>
      <c r="U42" s="24">
        <f>H42</f>
        <v>0</v>
      </c>
      <c r="V42" s="24">
        <f>SUM(R42:U42)</f>
        <v>2500</v>
      </c>
    </row>
    <row r="43" spans="1:22" x14ac:dyDescent="0.25">
      <c r="A43" s="59" t="s">
        <v>28</v>
      </c>
      <c r="B43" s="60" t="s">
        <v>29</v>
      </c>
      <c r="C43" s="49" t="s">
        <v>52</v>
      </c>
      <c r="D43" s="52"/>
      <c r="E43" s="51">
        <v>2000</v>
      </c>
      <c r="F43" s="52"/>
      <c r="G43" s="52"/>
      <c r="H43" s="52"/>
      <c r="I43" s="52">
        <f t="shared" si="3"/>
        <v>2000</v>
      </c>
      <c r="J43" s="53"/>
      <c r="K43" s="55"/>
      <c r="L43" s="54">
        <v>2000</v>
      </c>
      <c r="M43" s="55"/>
      <c r="N43" s="55"/>
      <c r="O43" s="55"/>
      <c r="P43" s="54">
        <f t="shared" si="4"/>
        <v>2000</v>
      </c>
      <c r="Q43" s="2"/>
      <c r="R43" s="24">
        <f>E43</f>
        <v>2000</v>
      </c>
      <c r="S43" s="24">
        <f>F43</f>
        <v>0</v>
      </c>
      <c r="T43" s="24">
        <f>G43</f>
        <v>0</v>
      </c>
      <c r="U43" s="24">
        <f>H43</f>
        <v>0</v>
      </c>
      <c r="V43" s="24">
        <f>SUM(R43:U43)</f>
        <v>2000</v>
      </c>
    </row>
    <row r="44" spans="1:22" x14ac:dyDescent="0.25">
      <c r="A44" s="59"/>
      <c r="B44" s="60"/>
      <c r="C44" s="49" t="s">
        <v>54</v>
      </c>
      <c r="D44" s="52"/>
      <c r="E44" s="52"/>
      <c r="F44" s="52"/>
      <c r="G44" s="52"/>
      <c r="H44" s="51">
        <v>5000</v>
      </c>
      <c r="I44" s="51">
        <f t="shared" si="3"/>
        <v>5000</v>
      </c>
      <c r="J44" s="62"/>
      <c r="K44" s="55"/>
      <c r="L44" s="55"/>
      <c r="M44" s="55"/>
      <c r="N44" s="55"/>
      <c r="O44" s="54">
        <v>5000</v>
      </c>
      <c r="P44" s="54">
        <f t="shared" si="4"/>
        <v>5000</v>
      </c>
      <c r="Q44" s="2"/>
      <c r="R44" s="24">
        <f>E44</f>
        <v>0</v>
      </c>
      <c r="S44" s="24">
        <f>F44</f>
        <v>0</v>
      </c>
      <c r="T44" s="24">
        <f>G44</f>
        <v>0</v>
      </c>
      <c r="U44" s="24">
        <f>H44</f>
        <v>5000</v>
      </c>
      <c r="V44" s="24">
        <f>SUM(R44:U44)</f>
        <v>5000</v>
      </c>
    </row>
    <row r="45" spans="1:22" ht="54.75" customHeight="1" x14ac:dyDescent="0.25">
      <c r="A45" s="59"/>
      <c r="B45" s="60"/>
      <c r="C45" s="49" t="s">
        <v>55</v>
      </c>
      <c r="D45" s="52"/>
      <c r="E45" s="52"/>
      <c r="F45" s="52"/>
      <c r="G45" s="52"/>
      <c r="H45" s="51">
        <v>2500</v>
      </c>
      <c r="I45" s="51">
        <f t="shared" si="3"/>
        <v>2500</v>
      </c>
      <c r="J45" s="62"/>
      <c r="K45" s="55"/>
      <c r="L45" s="55"/>
      <c r="M45" s="55"/>
      <c r="N45" s="55"/>
      <c r="O45" s="54">
        <v>2500</v>
      </c>
      <c r="P45" s="54">
        <f t="shared" si="4"/>
        <v>2500</v>
      </c>
      <c r="Q45" s="2"/>
      <c r="R45" s="24">
        <f>E45</f>
        <v>0</v>
      </c>
      <c r="S45" s="24">
        <f>F45</f>
        <v>0</v>
      </c>
      <c r="T45" s="24">
        <f>G45</f>
        <v>0</v>
      </c>
      <c r="U45" s="24">
        <v>0</v>
      </c>
      <c r="V45" s="24">
        <f>SUM(R45:U45)</f>
        <v>0</v>
      </c>
    </row>
    <row r="46" spans="1:22" ht="28.5" x14ac:dyDescent="0.25">
      <c r="A46" s="48"/>
      <c r="B46" s="49"/>
      <c r="C46" s="49" t="s">
        <v>50</v>
      </c>
      <c r="D46" s="52"/>
      <c r="E46" s="51">
        <v>1500</v>
      </c>
      <c r="F46" s="52"/>
      <c r="G46" s="52"/>
      <c r="H46" s="52"/>
      <c r="I46" s="52">
        <f>SUM(D46:H46)</f>
        <v>1500</v>
      </c>
      <c r="J46" s="53"/>
      <c r="K46" s="55"/>
      <c r="L46" s="54">
        <v>1500</v>
      </c>
      <c r="M46" s="55"/>
      <c r="N46" s="55"/>
      <c r="O46" s="55"/>
      <c r="P46" s="54">
        <f t="shared" si="4"/>
        <v>1500</v>
      </c>
      <c r="Q46" s="2"/>
      <c r="R46" s="24">
        <f>E46</f>
        <v>1500</v>
      </c>
      <c r="S46" s="24">
        <f>F46</f>
        <v>0</v>
      </c>
      <c r="T46" s="24">
        <f>G46</f>
        <v>0</v>
      </c>
      <c r="U46" s="24">
        <f>H46</f>
        <v>0</v>
      </c>
      <c r="V46" s="24">
        <f>SUM(R46:U46)</f>
        <v>1500</v>
      </c>
    </row>
    <row r="47" spans="1:22" ht="28.5" x14ac:dyDescent="0.25">
      <c r="A47" s="48" t="s">
        <v>33</v>
      </c>
      <c r="B47" s="49"/>
      <c r="C47" s="49" t="s">
        <v>49</v>
      </c>
      <c r="D47" s="51">
        <v>2500</v>
      </c>
      <c r="E47" s="52"/>
      <c r="F47" s="52"/>
      <c r="G47" s="52"/>
      <c r="H47" s="52"/>
      <c r="I47" s="52">
        <f t="shared" si="3"/>
        <v>2500</v>
      </c>
      <c r="J47" s="53"/>
      <c r="K47" s="54">
        <v>2500</v>
      </c>
      <c r="L47" s="55"/>
      <c r="M47" s="55"/>
      <c r="N47" s="55"/>
      <c r="O47" s="55"/>
      <c r="P47" s="54">
        <f t="shared" si="4"/>
        <v>2500</v>
      </c>
      <c r="Q47" s="2"/>
      <c r="R47" s="24">
        <v>2500</v>
      </c>
      <c r="S47" s="24">
        <f>F47</f>
        <v>0</v>
      </c>
      <c r="T47" s="24">
        <f>G47</f>
        <v>0</v>
      </c>
      <c r="U47" s="24">
        <f>H47</f>
        <v>0</v>
      </c>
      <c r="V47" s="24">
        <f>SUM(R47:U47)</f>
        <v>2500</v>
      </c>
    </row>
    <row r="48" spans="1:22" x14ac:dyDescent="0.25">
      <c r="A48" s="48"/>
      <c r="B48" s="61"/>
      <c r="C48" s="61" t="s">
        <v>56</v>
      </c>
      <c r="D48" s="63">
        <f>SUM(D29:D47)</f>
        <v>24000</v>
      </c>
      <c r="E48" s="63">
        <f t="shared" ref="E48:H48" si="5">SUM(E29:E47)</f>
        <v>12000</v>
      </c>
      <c r="F48" s="63">
        <f t="shared" si="5"/>
        <v>5000</v>
      </c>
      <c r="G48" s="63">
        <f t="shared" si="5"/>
        <v>10000</v>
      </c>
      <c r="H48" s="63">
        <f t="shared" si="5"/>
        <v>7500</v>
      </c>
      <c r="I48" s="63">
        <f t="shared" si="3"/>
        <v>58500</v>
      </c>
      <c r="J48" s="64"/>
      <c r="K48" s="65">
        <v>29000</v>
      </c>
      <c r="L48" s="65">
        <v>7000</v>
      </c>
      <c r="M48" s="65">
        <v>0</v>
      </c>
      <c r="N48" s="65">
        <v>10000</v>
      </c>
      <c r="O48" s="65">
        <v>7500</v>
      </c>
      <c r="P48" s="65">
        <f t="shared" si="4"/>
        <v>53500</v>
      </c>
      <c r="Q48" s="1"/>
      <c r="R48" s="40">
        <f t="shared" ref="R48:U48" si="6">SUM(R29:R47)</f>
        <v>37500</v>
      </c>
      <c r="S48" s="40">
        <f t="shared" si="6"/>
        <v>1000</v>
      </c>
      <c r="T48" s="40">
        <f t="shared" si="6"/>
        <v>10000</v>
      </c>
      <c r="U48" s="40">
        <f t="shared" si="6"/>
        <v>5000</v>
      </c>
      <c r="V48" s="24">
        <f>SUM(R48:U48)</f>
        <v>53500</v>
      </c>
    </row>
  </sheetData>
  <mergeCells count="55">
    <mergeCell ref="A39:A40"/>
    <mergeCell ref="B39:B40"/>
    <mergeCell ref="A43:A45"/>
    <mergeCell ref="B43:B45"/>
    <mergeCell ref="N16:N17"/>
    <mergeCell ref="O16:O17"/>
    <mergeCell ref="Q16:Q17"/>
    <mergeCell ref="A32:A33"/>
    <mergeCell ref="B32:B33"/>
    <mergeCell ref="A34:A37"/>
    <mergeCell ref="B34:B37"/>
    <mergeCell ref="F16:F17"/>
    <mergeCell ref="G16:G17"/>
    <mergeCell ref="H16:H17"/>
    <mergeCell ref="K16:K17"/>
    <mergeCell ref="L16:L17"/>
    <mergeCell ref="M16:M17"/>
    <mergeCell ref="K13:K14"/>
    <mergeCell ref="L13:L14"/>
    <mergeCell ref="M13:M14"/>
    <mergeCell ref="N13:N14"/>
    <mergeCell ref="O13:O14"/>
    <mergeCell ref="A16:A20"/>
    <mergeCell ref="B16:B20"/>
    <mergeCell ref="C16:C17"/>
    <mergeCell ref="D16:D17"/>
    <mergeCell ref="E16:E17"/>
    <mergeCell ref="C13:C14"/>
    <mergeCell ref="D13:D14"/>
    <mergeCell ref="E13:E14"/>
    <mergeCell ref="F13:F14"/>
    <mergeCell ref="G13:G14"/>
    <mergeCell ref="H13:H14"/>
    <mergeCell ref="A8:A9"/>
    <mergeCell ref="B8:B9"/>
    <mergeCell ref="A10:A11"/>
    <mergeCell ref="B10:B11"/>
    <mergeCell ref="A12:A15"/>
    <mergeCell ref="B12:B15"/>
    <mergeCell ref="H5:H6"/>
    <mergeCell ref="K5:K6"/>
    <mergeCell ref="L5:L6"/>
    <mergeCell ref="M5:M6"/>
    <mergeCell ref="N5:N6"/>
    <mergeCell ref="O5:O6"/>
    <mergeCell ref="D3:H3"/>
    <mergeCell ref="K3:O3"/>
    <mergeCell ref="R3:U3"/>
    <mergeCell ref="A5:A7"/>
    <mergeCell ref="B5:B7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Langtree</dc:creator>
  <cp:lastModifiedBy>Charles Langtree</cp:lastModifiedBy>
  <dcterms:created xsi:type="dcterms:W3CDTF">2019-04-25T15:00:07Z</dcterms:created>
  <dcterms:modified xsi:type="dcterms:W3CDTF">2019-04-25T15:01:02Z</dcterms:modified>
</cp:coreProperties>
</file>